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6850" windowHeight="9930" tabRatio="707" activeTab="0"/>
  </bookViews>
  <sheets>
    <sheet name="원가계산서" sheetId="1" r:id="rId1"/>
    <sheet name="내역서" sheetId="2" r:id="rId2"/>
  </sheets>
  <definedNames>
    <definedName name="_xlnm.Print_Area" localSheetId="1">'내역서'!$B$2:$O$52</definedName>
    <definedName name="_xlnm.Print_Area" localSheetId="0">'원가계산서'!$B$1:$H$31</definedName>
    <definedName name="_xlnm.Print_Titles" localSheetId="1">'내역서'!$1:$4</definedName>
    <definedName name="_xlnm.Print_Titles" localSheetId="0">'원가계산서'!$1:$3</definedName>
  </definedNames>
  <calcPr fullCalcOnLoad="1"/>
</workbook>
</file>

<file path=xl/sharedStrings.xml><?xml version="1.0" encoding="utf-8"?>
<sst xmlns="http://schemas.openxmlformats.org/spreadsheetml/2006/main" count="351" uniqueCount="186">
  <si>
    <t>단  가</t>
  </si>
  <si>
    <t>주간, 기지</t>
  </si>
  <si>
    <t>아.</t>
  </si>
  <si>
    <t>발생레일철거</t>
  </si>
  <si>
    <t>레일장척화</t>
  </si>
  <si>
    <t>본</t>
  </si>
  <si>
    <t>(G + H)</t>
  </si>
  <si>
    <t>구분</t>
  </si>
  <si>
    <t>이                  윤</t>
  </si>
  <si>
    <t>60kg, 주간</t>
  </si>
  <si>
    <t>2)</t>
  </si>
  <si>
    <t>10</t>
  </si>
  <si>
    <t>내역서</t>
  </si>
  <si>
    <t>절연블럭</t>
  </si>
  <si>
    <t>B × 0.0087</t>
  </si>
  <si>
    <t>비            목</t>
  </si>
  <si>
    <t>퇴 직  공 제  부 금 비</t>
  </si>
  <si>
    <t>레일, 보통</t>
  </si>
  <si>
    <t>6%</t>
  </si>
  <si>
    <t>0.87%</t>
  </si>
  <si>
    <t>사.</t>
  </si>
  <si>
    <t>12</t>
  </si>
  <si>
    <t>부   가   가   치   세</t>
  </si>
  <si>
    <t>(A + B + C)</t>
  </si>
  <si>
    <t>경</t>
  </si>
  <si>
    <t>4.</t>
  </si>
  <si>
    <t>차.</t>
  </si>
  <si>
    <t>공</t>
  </si>
  <si>
    <t>비    고</t>
  </si>
  <si>
    <t>총     공    사     비</t>
  </si>
  <si>
    <t>가스압접기 설치·해체비</t>
  </si>
  <si>
    <t>L=20m</t>
  </si>
  <si>
    <t>G</t>
  </si>
  <si>
    <t>I</t>
  </si>
  <si>
    <t>신레일 상차</t>
  </si>
  <si>
    <t>산     출     경    비</t>
  </si>
  <si>
    <t>발생레일 상차</t>
  </si>
  <si>
    <t>1</t>
  </si>
  <si>
    <t>테르밋트</t>
  </si>
  <si>
    <t>카.</t>
  </si>
  <si>
    <t>크립,코일스프링</t>
  </si>
  <si>
    <t>5</t>
  </si>
  <si>
    <t>패드,레일</t>
  </si>
  <si>
    <t>D × 0.06</t>
  </si>
  <si>
    <t>부대공</t>
  </si>
  <si>
    <t>테르밋트 용접</t>
  </si>
  <si>
    <t>사</t>
  </si>
  <si>
    <t>( 4 + 5 )</t>
  </si>
  <si>
    <t>C</t>
  </si>
  <si>
    <t>60kg, 경두레일, 야간</t>
  </si>
  <si>
    <t>요율</t>
  </si>
  <si>
    <t>3)</t>
  </si>
  <si>
    <t>단위</t>
  </si>
  <si>
    <t>경두레일 후열처리</t>
  </si>
  <si>
    <t>2.93%</t>
  </si>
  <si>
    <t>3</t>
  </si>
  <si>
    <t>가스압접</t>
  </si>
  <si>
    <t>Q클립,60kg용,RC침목용</t>
  </si>
  <si>
    <t>노 무 비</t>
  </si>
  <si>
    <t>K</t>
  </si>
  <si>
    <t>기     타     경    비</t>
  </si>
  <si>
    <t>E</t>
  </si>
  <si>
    <t>작업설.부산물등(△)</t>
  </si>
  <si>
    <t>60kg, 야간</t>
  </si>
  <si>
    <t>바.</t>
  </si>
  <si>
    <t>A</t>
  </si>
  <si>
    <t>금    액</t>
  </si>
  <si>
    <t>고탄성 레일체결구 교환</t>
  </si>
  <si>
    <t>9</t>
  </si>
  <si>
    <t>1.</t>
  </si>
  <si>
    <t>7</t>
  </si>
  <si>
    <t>라.</t>
  </si>
  <si>
    <t>환   경   보   전   비</t>
  </si>
  <si>
    <t>Q클립,60kg용,RC침목용,T=12mm</t>
  </si>
  <si>
    <t>금   액</t>
  </si>
  <si>
    <t>연   금   보   험   료</t>
  </si>
  <si>
    <t>11</t>
  </si>
  <si>
    <t>km</t>
  </si>
  <si>
    <t>총        원        가</t>
  </si>
  <si>
    <t>비</t>
  </si>
  <si>
    <t>수  량</t>
  </si>
  <si>
    <t>원가계산서</t>
  </si>
  <si>
    <t>일   반   관   리   비</t>
  </si>
  <si>
    <t>(D + E + F)</t>
  </si>
  <si>
    <t>Q클립,60kg용,RC침목용,T=10mm</t>
  </si>
  <si>
    <t>건   강   보   험   료</t>
  </si>
  <si>
    <t>Q클립,60kg용,RC침목용,T=16mm</t>
  </si>
  <si>
    <t>레일, 경두</t>
  </si>
  <si>
    <t>(A + 4) × 0.0293 × 1.2</t>
  </si>
  <si>
    <t>노인장기요양  보 험 료</t>
  </si>
  <si>
    <t>시험비</t>
  </si>
  <si>
    <t>나.</t>
  </si>
  <si>
    <t>Q클립,60kg용,RC침목용,T=14mm</t>
  </si>
  <si>
    <t>직   접   재   료   비</t>
  </si>
  <si>
    <t>원</t>
  </si>
  <si>
    <t>4)</t>
  </si>
  <si>
    <t>Q클립,60kg용</t>
  </si>
  <si>
    <t>개</t>
  </si>
  <si>
    <t>순   공  사    원   가</t>
  </si>
  <si>
    <t>산 업 안 전 보건관리비</t>
  </si>
  <si>
    <t>소                  계</t>
  </si>
  <si>
    <t>개소</t>
  </si>
  <si>
    <t>품    명</t>
  </si>
  <si>
    <t>(I + J + K)</t>
  </si>
  <si>
    <t>자.</t>
  </si>
  <si>
    <t>재 료 비</t>
  </si>
  <si>
    <t>60kg,터널,한쪽레일,야간</t>
  </si>
  <si>
    <t>0%</t>
  </si>
  <si>
    <t>직   접   노   무   비</t>
  </si>
  <si>
    <t>Q클립,60kg용,RC침목용,T=6mm</t>
  </si>
  <si>
    <t>마.</t>
  </si>
  <si>
    <t>레일교환</t>
  </si>
  <si>
    <t xml:space="preserve"> </t>
  </si>
  <si>
    <t>Q클립,60kg용,RC침목용,T=4mm</t>
  </si>
  <si>
    <t>2.</t>
  </si>
  <si>
    <t>산   재   보   험   료</t>
  </si>
  <si>
    <t>순</t>
  </si>
  <si>
    <t>가</t>
  </si>
  <si>
    <t>레일절단</t>
  </si>
  <si>
    <t>Q클립,60kg용,RC침목용,T=8mm</t>
  </si>
  <si>
    <t>4</t>
  </si>
  <si>
    <t>규   격</t>
  </si>
  <si>
    <t>L</t>
  </si>
  <si>
    <t>가.</t>
  </si>
  <si>
    <t>B</t>
  </si>
  <si>
    <t>식</t>
  </si>
  <si>
    <t>도        급        액</t>
  </si>
  <si>
    <t>레일가스압접</t>
  </si>
  <si>
    <t>H</t>
  </si>
  <si>
    <t>경     비</t>
  </si>
  <si>
    <t>고   용   보   험   료</t>
  </si>
  <si>
    <t>(1 + 2 + 3 )</t>
  </si>
  <si>
    <t>폐  기  물  처  리  비</t>
  </si>
  <si>
    <t>F</t>
  </si>
  <si>
    <t>합     계</t>
  </si>
  <si>
    <t>간   접   노   무   비</t>
  </si>
  <si>
    <t>60kg, 한쪽레일, 야간</t>
  </si>
  <si>
    <t>1)</t>
  </si>
  <si>
    <t>다.</t>
  </si>
  <si>
    <t>노</t>
  </si>
  <si>
    <t>6</t>
  </si>
  <si>
    <t>8</t>
  </si>
  <si>
    <t>간   접   재   료   비</t>
  </si>
  <si>
    <t>발생레일 하차</t>
  </si>
  <si>
    <t>2</t>
  </si>
  <si>
    <t>무</t>
  </si>
  <si>
    <t>시험검사비</t>
  </si>
  <si>
    <t>신레일 하차</t>
  </si>
  <si>
    <t>신레일운반</t>
  </si>
  <si>
    <t>재</t>
  </si>
  <si>
    <t>D</t>
  </si>
  <si>
    <t>J</t>
  </si>
  <si>
    <t>료</t>
  </si>
  <si>
    <t>산   출   근   거</t>
  </si>
  <si>
    <t>공종</t>
  </si>
  <si>
    <t>순 공 사 비</t>
  </si>
  <si>
    <t>3.</t>
  </si>
  <si>
    <t/>
  </si>
  <si>
    <t>(A + 4 + 6) ×0.005</t>
  </si>
  <si>
    <t>지급자재대</t>
  </si>
  <si>
    <t>지   급   자   재   대</t>
  </si>
  <si>
    <t>비</t>
  </si>
  <si>
    <t>G × 0.0  [영세율 적용]</t>
  </si>
  <si>
    <t>4 × 0.045</t>
  </si>
  <si>
    <t>철도운행안전관리자</t>
  </si>
  <si>
    <t>주간</t>
  </si>
  <si>
    <t>일</t>
  </si>
  <si>
    <t>야간</t>
  </si>
  <si>
    <t>5)</t>
  </si>
  <si>
    <t>레일절단</t>
  </si>
  <si>
    <t>개소</t>
  </si>
  <si>
    <t>60kg, 주간</t>
  </si>
  <si>
    <t>(6:16)</t>
  </si>
  <si>
    <t>철도운행안전관리자</t>
  </si>
  <si>
    <t>가.</t>
  </si>
  <si>
    <t>나.</t>
  </si>
  <si>
    <t>4 × 0.127</t>
  </si>
  <si>
    <t>B × 0.0375</t>
  </si>
  <si>
    <t>4 × 0.0323</t>
  </si>
  <si>
    <t>9 × 0.0851</t>
  </si>
  <si>
    <t>(A + B) × 0.088</t>
  </si>
  <si>
    <t>60kg, 야간</t>
  </si>
  <si>
    <t>바.</t>
  </si>
  <si>
    <t>경두레일 후열처리</t>
  </si>
  <si>
    <t>160,096 × 17일 + 150,090 × 13일</t>
  </si>
  <si>
    <t>(B + C + E)  ×0.1496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</si>
</sst>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########"/>
    <numFmt numFmtId="180" formatCode="#,###.0########"/>
    <numFmt numFmtId="181" formatCode="#,##0.##"/>
    <numFmt numFmtId="182" formatCode="#,##0.#######"/>
    <numFmt numFmtId="183" formatCode="#,##0.#########"/>
    <numFmt numFmtId="184" formatCode="0.0%"/>
    <numFmt numFmtId="185" formatCode="#,##0.0"/>
    <numFmt numFmtId="186" formatCode="#,##0.000"/>
    <numFmt numFmtId="187" formatCode="mm&quot;월&quot;\ dd&quot;일&quot;"/>
    <numFmt numFmtId="188" formatCode="0.00_ "/>
    <numFmt numFmtId="189" formatCode="&quot;₩&quot;#,##0_);\(&quot;₩&quot;#,##0\)"/>
    <numFmt numFmtId="190" formatCode="#,##0_ "/>
    <numFmt numFmtId="191" formatCode="0.0_);[Red]\(0.0\)"/>
    <numFmt numFmtId="192" formatCode="0.00_);[Red]\(0.00\)"/>
    <numFmt numFmtId="193" formatCode="0_);[Red]\(0\)"/>
    <numFmt numFmtId="194" formatCode="[$-412]yyyy&quot;년&quot;\ m&quot;월&quot;\ d&quot;일&quot;\ dddd"/>
    <numFmt numFmtId="195" formatCode="[$-412]AM/PM\ h:mm:ss"/>
    <numFmt numFmtId="196" formatCode="mmm/yyyy"/>
    <numFmt numFmtId="197" formatCode="#,##0.0000"/>
    <numFmt numFmtId="198" formatCode="#,##0.00000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#,##0.000000000_ "/>
  </numFmts>
  <fonts count="46"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10"/>
      <color indexed="8"/>
      <name val="돋움"/>
      <family val="3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thin">
        <color indexed="63"/>
      </bottom>
    </border>
    <border>
      <left>
        <color indexed="63"/>
      </left>
      <right style="hair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41" fontId="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18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3" fontId="3" fillId="0" borderId="19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184" fontId="3" fillId="0" borderId="23" xfId="43" applyNumberFormat="1" applyFont="1" applyBorder="1" applyAlignment="1">
      <alignment vertical="center"/>
      <protection/>
    </xf>
    <xf numFmtId="3" fontId="3" fillId="4" borderId="21" xfId="0" applyNumberFormat="1" applyFont="1" applyFill="1" applyBorder="1" applyAlignment="1">
      <alignment horizontal="left" vertical="center"/>
    </xf>
    <xf numFmtId="3" fontId="3" fillId="4" borderId="18" xfId="0" applyNumberFormat="1" applyFont="1" applyFill="1" applyBorder="1" applyAlignment="1">
      <alignment horizontal="left"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right" vertical="center"/>
    </xf>
    <xf numFmtId="3" fontId="3" fillId="4" borderId="19" xfId="0" applyNumberFormat="1" applyFont="1" applyFill="1" applyBorder="1" applyAlignment="1">
      <alignment horizontal="left" vertical="center"/>
    </xf>
    <xf numFmtId="3" fontId="3" fillId="4" borderId="26" xfId="0" applyNumberFormat="1" applyFont="1" applyFill="1" applyBorder="1" applyAlignment="1">
      <alignment horizontal="left" vertical="center"/>
    </xf>
    <xf numFmtId="3" fontId="3" fillId="4" borderId="27" xfId="0" applyNumberFormat="1" applyFont="1" applyFill="1" applyBorder="1" applyAlignment="1">
      <alignment horizontal="left" vertical="center"/>
    </xf>
    <xf numFmtId="3" fontId="3" fillId="4" borderId="29" xfId="0" applyNumberFormat="1" applyFont="1" applyFill="1" applyBorder="1" applyAlignment="1">
      <alignment horizontal="left" vertical="center"/>
    </xf>
    <xf numFmtId="3" fontId="3" fillId="4" borderId="30" xfId="0" applyNumberFormat="1" applyFont="1" applyFill="1" applyBorder="1" applyAlignment="1">
      <alignment horizontal="left" vertical="center"/>
    </xf>
    <xf numFmtId="3" fontId="3" fillId="4" borderId="1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horizontal="left" vertical="center"/>
    </xf>
    <xf numFmtId="3" fontId="3" fillId="6" borderId="21" xfId="0" applyNumberFormat="1" applyFont="1" applyFill="1" applyBorder="1" applyAlignment="1">
      <alignment horizontal="left" vertical="center"/>
    </xf>
    <xf numFmtId="3" fontId="3" fillId="6" borderId="18" xfId="0" applyNumberFormat="1" applyFont="1" applyFill="1" applyBorder="1" applyAlignment="1">
      <alignment horizontal="left" vertical="center"/>
    </xf>
    <xf numFmtId="3" fontId="3" fillId="6" borderId="18" xfId="0" applyNumberFormat="1" applyFont="1" applyFill="1" applyBorder="1" applyAlignment="1">
      <alignment vertical="center"/>
    </xf>
    <xf numFmtId="3" fontId="3" fillId="6" borderId="18" xfId="0" applyNumberFormat="1" applyFont="1" applyFill="1" applyBorder="1" applyAlignment="1">
      <alignment horizontal="center" vertical="center"/>
    </xf>
    <xf numFmtId="3" fontId="3" fillId="6" borderId="20" xfId="0" applyNumberFormat="1" applyFont="1" applyFill="1" applyBorder="1" applyAlignment="1">
      <alignment vertical="center"/>
    </xf>
    <xf numFmtId="3" fontId="3" fillId="6" borderId="18" xfId="0" applyNumberFormat="1" applyFont="1" applyFill="1" applyBorder="1" applyAlignment="1">
      <alignment horizontal="right" vertical="center"/>
    </xf>
    <xf numFmtId="3" fontId="3" fillId="6" borderId="19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horizontal="center" vertical="center"/>
    </xf>
    <xf numFmtId="179" fontId="3" fillId="6" borderId="18" xfId="0" applyNumberFormat="1" applyFont="1" applyFill="1" applyBorder="1" applyAlignment="1">
      <alignment vertical="center"/>
    </xf>
    <xf numFmtId="3" fontId="3" fillId="6" borderId="20" xfId="0" applyNumberFormat="1" applyFont="1" applyFill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horizontal="left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vertical="center"/>
    </xf>
    <xf numFmtId="10" fontId="3" fillId="0" borderId="35" xfId="43" applyNumberFormat="1" applyFont="1" applyBorder="1" applyAlignment="1">
      <alignment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5" fillId="33" borderId="0" xfId="0" applyFont="1" applyFill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3" fillId="4" borderId="35" xfId="0" applyNumberFormat="1" applyFont="1" applyFill="1" applyBorder="1" applyAlignment="1">
      <alignment horizontal="right" vertical="center"/>
    </xf>
    <xf numFmtId="10" fontId="3" fillId="0" borderId="23" xfId="43" applyNumberFormat="1" applyFont="1" applyBorder="1" applyAlignment="1">
      <alignment vertical="center"/>
      <protection/>
    </xf>
    <xf numFmtId="3" fontId="3" fillId="0" borderId="23" xfId="0" applyNumberFormat="1" applyFont="1" applyBorder="1" applyAlignment="1">
      <alignment horizontal="right" vertical="center"/>
    </xf>
    <xf numFmtId="10" fontId="3" fillId="0" borderId="23" xfId="43" applyNumberFormat="1" applyFont="1" applyBorder="1" applyAlignment="1">
      <alignment vertical="center"/>
      <protection/>
    </xf>
    <xf numFmtId="184" fontId="3" fillId="0" borderId="23" xfId="43" applyNumberFormat="1" applyFont="1" applyBorder="1" applyAlignment="1">
      <alignment vertical="center"/>
      <protection/>
    </xf>
    <xf numFmtId="184" fontId="3" fillId="0" borderId="23" xfId="43" applyNumberFormat="1" applyFont="1" applyBorder="1" applyAlignment="1">
      <alignment vertical="center"/>
      <protection/>
    </xf>
    <xf numFmtId="3" fontId="3" fillId="4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4" borderId="14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left" vertical="center"/>
    </xf>
    <xf numFmtId="184" fontId="3" fillId="0" borderId="20" xfId="43" applyNumberFormat="1" applyFont="1" applyBorder="1" applyAlignment="1">
      <alignment vertical="center"/>
      <protection/>
    </xf>
    <xf numFmtId="3" fontId="3" fillId="0" borderId="23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left" vertical="center" shrinkToFit="1"/>
    </xf>
    <xf numFmtId="177" fontId="0" fillId="0" borderId="0" xfId="48">
      <alignment/>
      <protection/>
    </xf>
    <xf numFmtId="3" fontId="3" fillId="0" borderId="3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84" fontId="3" fillId="0" borderId="1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left" vertical="center"/>
    </xf>
    <xf numFmtId="179" fontId="3" fillId="0" borderId="32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00" fontId="0" fillId="0" borderId="0" xfId="48" applyNumberFormat="1" applyBorder="1" applyAlignment="1">
      <alignment horizontal="center" vertical="center"/>
      <protection/>
    </xf>
    <xf numFmtId="9" fontId="0" fillId="0" borderId="0" xfId="43" applyBorder="1" applyAlignment="1">
      <alignment horizontal="center" vertical="center"/>
      <protection/>
    </xf>
    <xf numFmtId="200" fontId="0" fillId="0" borderId="0" xfId="0" applyNumberFormat="1" applyBorder="1" applyAlignment="1">
      <alignment horizontal="center" vertical="center"/>
    </xf>
    <xf numFmtId="200" fontId="0" fillId="0" borderId="0" xfId="48" applyNumberFormat="1" applyBorder="1" applyAlignment="1">
      <alignment vertical="center"/>
      <protection/>
    </xf>
    <xf numFmtId="0" fontId="5" fillId="0" borderId="0" xfId="0" applyFont="1" applyBorder="1" applyAlignment="1">
      <alignment/>
    </xf>
    <xf numFmtId="200" fontId="0" fillId="0" borderId="0" xfId="0" applyNumberFormat="1" applyBorder="1" applyAlignment="1">
      <alignment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1" max="1" width="0.71875" style="0" customWidth="1"/>
    <col min="2" max="3" width="2.7109375" style="0" customWidth="1"/>
    <col min="4" max="4" width="19.28125" style="0" customWidth="1"/>
    <col min="5" max="5" width="4.7109375" style="0" customWidth="1"/>
    <col min="6" max="6" width="15.421875" style="0" customWidth="1"/>
    <col min="7" max="7" width="8.00390625" style="0" bestFit="1" customWidth="1"/>
    <col min="8" max="8" width="35.57421875" style="0" customWidth="1"/>
    <col min="11" max="11" width="24.7109375" style="0" customWidth="1"/>
    <col min="12" max="12" width="13.28125" style="0" bestFit="1" customWidth="1"/>
    <col min="13" max="13" width="14.00390625" style="0" bestFit="1" customWidth="1"/>
    <col min="14" max="14" width="12.28125" style="0" bestFit="1" customWidth="1"/>
    <col min="16" max="18" width="15.140625" style="0" bestFit="1" customWidth="1"/>
  </cols>
  <sheetData>
    <row r="1" spans="2:8" ht="24.75" customHeight="1">
      <c r="B1" s="114" t="s">
        <v>81</v>
      </c>
      <c r="C1" s="114"/>
      <c r="D1" s="114"/>
      <c r="E1" s="114"/>
      <c r="F1" s="114"/>
      <c r="G1" s="114"/>
      <c r="H1" s="114"/>
    </row>
    <row r="2" spans="2:8" ht="9.75" customHeight="1">
      <c r="B2" s="115"/>
      <c r="C2" s="115"/>
      <c r="D2" s="115"/>
      <c r="E2" s="115"/>
      <c r="F2" s="115"/>
      <c r="G2" s="115"/>
      <c r="H2" s="115"/>
    </row>
    <row r="3" spans="2:8" ht="33" customHeight="1">
      <c r="B3" s="112" t="s">
        <v>15</v>
      </c>
      <c r="C3" s="113"/>
      <c r="D3" s="113"/>
      <c r="E3" s="1" t="s">
        <v>7</v>
      </c>
      <c r="F3" s="2" t="s">
        <v>66</v>
      </c>
      <c r="G3" s="2" t="s">
        <v>50</v>
      </c>
      <c r="H3" s="3" t="s">
        <v>153</v>
      </c>
    </row>
    <row r="4" spans="2:8" ht="21.75" customHeight="1">
      <c r="B4" s="27" t="s">
        <v>157</v>
      </c>
      <c r="C4" s="28" t="s">
        <v>149</v>
      </c>
      <c r="D4" s="29" t="s">
        <v>93</v>
      </c>
      <c r="E4" s="85" t="s">
        <v>37</v>
      </c>
      <c r="F4" s="4"/>
      <c r="G4" s="30" t="s">
        <v>157</v>
      </c>
      <c r="H4" s="31" t="s">
        <v>157</v>
      </c>
    </row>
    <row r="5" spans="2:8" ht="21.75" customHeight="1">
      <c r="B5" s="27" t="s">
        <v>157</v>
      </c>
      <c r="C5" s="28" t="s">
        <v>152</v>
      </c>
      <c r="D5" s="29" t="s">
        <v>142</v>
      </c>
      <c r="E5" s="85" t="s">
        <v>144</v>
      </c>
      <c r="F5" s="30"/>
      <c r="G5" s="30" t="s">
        <v>157</v>
      </c>
      <c r="H5" s="31" t="s">
        <v>157</v>
      </c>
    </row>
    <row r="6" spans="2:8" ht="21.75" customHeight="1">
      <c r="B6" s="27" t="s">
        <v>157</v>
      </c>
      <c r="C6" s="28" t="s">
        <v>79</v>
      </c>
      <c r="D6" s="32" t="s">
        <v>62</v>
      </c>
      <c r="E6" s="86" t="s">
        <v>55</v>
      </c>
      <c r="F6" s="13"/>
      <c r="G6" s="21" t="s">
        <v>157</v>
      </c>
      <c r="H6" s="14" t="s">
        <v>157</v>
      </c>
    </row>
    <row r="7" spans="2:13" ht="21.75" customHeight="1">
      <c r="B7" s="27" t="s">
        <v>157</v>
      </c>
      <c r="C7" s="11" t="s">
        <v>157</v>
      </c>
      <c r="D7" s="44" t="s">
        <v>100</v>
      </c>
      <c r="E7" s="87" t="s">
        <v>65</v>
      </c>
      <c r="F7" s="40"/>
      <c r="G7" s="42" t="s">
        <v>157</v>
      </c>
      <c r="H7" s="43" t="s">
        <v>131</v>
      </c>
      <c r="L7" s="10">
        <f>F7+F8+F29</f>
        <v>0</v>
      </c>
      <c r="M7" s="94">
        <f>L7*0.0293</f>
        <v>0</v>
      </c>
    </row>
    <row r="8" spans="2:8" ht="21.75" customHeight="1">
      <c r="B8" s="27" t="s">
        <v>112</v>
      </c>
      <c r="C8" s="28" t="s">
        <v>139</v>
      </c>
      <c r="D8" s="29" t="s">
        <v>108</v>
      </c>
      <c r="E8" s="85" t="s">
        <v>120</v>
      </c>
      <c r="F8" s="30"/>
      <c r="G8" s="30" t="s">
        <v>157</v>
      </c>
      <c r="H8" s="31" t="s">
        <v>157</v>
      </c>
    </row>
    <row r="9" spans="2:8" ht="21.75" customHeight="1">
      <c r="B9" s="27" t="s">
        <v>116</v>
      </c>
      <c r="C9" s="28" t="s">
        <v>145</v>
      </c>
      <c r="D9" s="32" t="s">
        <v>135</v>
      </c>
      <c r="E9" s="86" t="s">
        <v>41</v>
      </c>
      <c r="F9" s="13"/>
      <c r="G9" s="97">
        <v>0.127</v>
      </c>
      <c r="H9" s="14" t="s">
        <v>176</v>
      </c>
    </row>
    <row r="10" spans="2:8" ht="21.75" customHeight="1">
      <c r="B10" s="27" t="s">
        <v>112</v>
      </c>
      <c r="C10" s="11" t="s">
        <v>79</v>
      </c>
      <c r="D10" s="44" t="s">
        <v>100</v>
      </c>
      <c r="E10" s="87" t="s">
        <v>124</v>
      </c>
      <c r="F10" s="40"/>
      <c r="G10" s="74" t="s">
        <v>157</v>
      </c>
      <c r="H10" s="43" t="s">
        <v>47</v>
      </c>
    </row>
    <row r="11" spans="2:8" ht="21.75" customHeight="1">
      <c r="B11" s="27" t="s">
        <v>27</v>
      </c>
      <c r="C11" s="28" t="s">
        <v>157</v>
      </c>
      <c r="D11" s="29" t="s">
        <v>35</v>
      </c>
      <c r="E11" s="85" t="s">
        <v>140</v>
      </c>
      <c r="F11" s="30"/>
      <c r="G11" s="25" t="s">
        <v>157</v>
      </c>
      <c r="H11" s="31" t="s">
        <v>157</v>
      </c>
    </row>
    <row r="12" spans="2:8" ht="21.75" customHeight="1">
      <c r="B12" s="27" t="s">
        <v>112</v>
      </c>
      <c r="C12" s="28" t="s">
        <v>157</v>
      </c>
      <c r="D12" s="29" t="s">
        <v>115</v>
      </c>
      <c r="E12" s="85" t="s">
        <v>70</v>
      </c>
      <c r="F12" s="4"/>
      <c r="G12" s="75">
        <v>0.0375</v>
      </c>
      <c r="H12" s="31" t="s">
        <v>177</v>
      </c>
    </row>
    <row r="13" spans="2:8" ht="21.75" customHeight="1">
      <c r="B13" s="27" t="s">
        <v>46</v>
      </c>
      <c r="C13" s="28" t="s">
        <v>157</v>
      </c>
      <c r="D13" s="29" t="s">
        <v>130</v>
      </c>
      <c r="E13" s="85" t="s">
        <v>141</v>
      </c>
      <c r="F13" s="4"/>
      <c r="G13" s="76" t="s">
        <v>19</v>
      </c>
      <c r="H13" s="31" t="s">
        <v>14</v>
      </c>
    </row>
    <row r="14" spans="2:8" ht="21.75" customHeight="1">
      <c r="B14" s="27" t="s">
        <v>112</v>
      </c>
      <c r="C14" s="28" t="s">
        <v>24</v>
      </c>
      <c r="D14" s="29" t="s">
        <v>85</v>
      </c>
      <c r="E14" s="85" t="s">
        <v>68</v>
      </c>
      <c r="F14" s="4"/>
      <c r="G14" s="77">
        <v>0.0323</v>
      </c>
      <c r="H14" s="31" t="s">
        <v>178</v>
      </c>
    </row>
    <row r="15" spans="2:8" ht="21.75" customHeight="1">
      <c r="B15" s="27" t="s">
        <v>94</v>
      </c>
      <c r="C15" s="28" t="s">
        <v>157</v>
      </c>
      <c r="D15" s="29" t="s">
        <v>75</v>
      </c>
      <c r="E15" s="85" t="s">
        <v>11</v>
      </c>
      <c r="F15" s="4"/>
      <c r="G15" s="78">
        <v>0.045</v>
      </c>
      <c r="H15" s="31" t="s">
        <v>163</v>
      </c>
    </row>
    <row r="16" spans="2:8" ht="21.75" customHeight="1">
      <c r="B16" s="27" t="s">
        <v>157</v>
      </c>
      <c r="C16" s="28" t="s">
        <v>157</v>
      </c>
      <c r="D16" s="29" t="s">
        <v>89</v>
      </c>
      <c r="E16" s="85" t="s">
        <v>76</v>
      </c>
      <c r="F16" s="4"/>
      <c r="G16" s="77">
        <v>0.0851</v>
      </c>
      <c r="H16" s="31" t="s">
        <v>179</v>
      </c>
    </row>
    <row r="17" spans="2:8" ht="21.75" customHeight="1">
      <c r="B17" s="27" t="s">
        <v>117</v>
      </c>
      <c r="C17" s="28" t="s">
        <v>157</v>
      </c>
      <c r="D17" s="29" t="s">
        <v>16</v>
      </c>
      <c r="E17" s="85" t="s">
        <v>21</v>
      </c>
      <c r="F17" s="4"/>
      <c r="G17" s="25" t="s">
        <v>157</v>
      </c>
      <c r="H17" s="31" t="s">
        <v>157</v>
      </c>
    </row>
    <row r="18" spans="2:8" ht="21.75" customHeight="1">
      <c r="B18" s="27"/>
      <c r="C18" s="28" t="s">
        <v>157</v>
      </c>
      <c r="D18" s="29" t="s">
        <v>99</v>
      </c>
      <c r="E18" s="85">
        <v>13</v>
      </c>
      <c r="F18" s="4"/>
      <c r="G18" s="25" t="s">
        <v>54</v>
      </c>
      <c r="H18" s="31" t="s">
        <v>88</v>
      </c>
    </row>
    <row r="19" spans="2:8" ht="21.75" customHeight="1">
      <c r="B19" s="27" t="s">
        <v>157</v>
      </c>
      <c r="C19" s="28" t="s">
        <v>161</v>
      </c>
      <c r="D19" s="29" t="s">
        <v>72</v>
      </c>
      <c r="E19" s="85">
        <v>14</v>
      </c>
      <c r="F19" s="4"/>
      <c r="G19" s="37">
        <v>0.005</v>
      </c>
      <c r="H19" s="31" t="s">
        <v>158</v>
      </c>
    </row>
    <row r="20" spans="2:8" ht="21.75" customHeight="1">
      <c r="B20" s="27" t="s">
        <v>157</v>
      </c>
      <c r="C20" s="28" t="s">
        <v>157</v>
      </c>
      <c r="D20" s="73" t="s">
        <v>60</v>
      </c>
      <c r="E20" s="85">
        <v>15</v>
      </c>
      <c r="F20" s="4"/>
      <c r="G20" s="79">
        <v>0.088</v>
      </c>
      <c r="H20" s="31" t="s">
        <v>180</v>
      </c>
    </row>
    <row r="21" spans="2:15" ht="21.75" customHeight="1">
      <c r="B21" s="27"/>
      <c r="C21" s="28"/>
      <c r="D21" s="83" t="s">
        <v>164</v>
      </c>
      <c r="E21" s="86">
        <v>16</v>
      </c>
      <c r="F21" s="21"/>
      <c r="G21" s="84"/>
      <c r="H21" s="14" t="s">
        <v>184</v>
      </c>
      <c r="J21" s="102"/>
      <c r="K21" s="102"/>
      <c r="L21" s="102"/>
      <c r="M21" s="102"/>
      <c r="N21" s="102"/>
      <c r="O21" s="102"/>
    </row>
    <row r="22" spans="2:15" ht="21.75" customHeight="1">
      <c r="B22" s="22" t="s">
        <v>157</v>
      </c>
      <c r="C22" s="11" t="s">
        <v>157</v>
      </c>
      <c r="D22" s="44" t="s">
        <v>100</v>
      </c>
      <c r="E22" s="87" t="s">
        <v>48</v>
      </c>
      <c r="F22" s="40"/>
      <c r="G22" s="74" t="s">
        <v>157</v>
      </c>
      <c r="H22" s="43" t="s">
        <v>172</v>
      </c>
      <c r="J22" s="102"/>
      <c r="K22" s="103"/>
      <c r="L22" s="103"/>
      <c r="M22" s="104"/>
      <c r="N22" s="104"/>
      <c r="O22" s="102"/>
    </row>
    <row r="23" spans="2:15" ht="21.75" customHeight="1">
      <c r="B23" s="33" t="s">
        <v>157</v>
      </c>
      <c r="C23" s="32" t="s">
        <v>157</v>
      </c>
      <c r="D23" s="32" t="s">
        <v>98</v>
      </c>
      <c r="E23" s="86" t="s">
        <v>150</v>
      </c>
      <c r="F23" s="13"/>
      <c r="G23" s="20" t="s">
        <v>157</v>
      </c>
      <c r="H23" s="14" t="s">
        <v>23</v>
      </c>
      <c r="J23" s="102"/>
      <c r="K23" s="105"/>
      <c r="L23" s="106"/>
      <c r="M23" s="106"/>
      <c r="N23" s="106"/>
      <c r="O23" s="102"/>
    </row>
    <row r="24" spans="2:15" ht="21.75" customHeight="1">
      <c r="B24" s="33" t="s">
        <v>157</v>
      </c>
      <c r="C24" s="32" t="s">
        <v>157</v>
      </c>
      <c r="D24" s="32" t="s">
        <v>82</v>
      </c>
      <c r="E24" s="86" t="s">
        <v>61</v>
      </c>
      <c r="F24" s="13"/>
      <c r="G24" s="81" t="s">
        <v>18</v>
      </c>
      <c r="H24" s="14" t="s">
        <v>43</v>
      </c>
      <c r="J24" s="102"/>
      <c r="K24" s="103"/>
      <c r="L24" s="107"/>
      <c r="M24" s="107"/>
      <c r="N24" s="107"/>
      <c r="O24" s="102"/>
    </row>
    <row r="25" spans="2:19" ht="21.75" customHeight="1">
      <c r="B25" s="33" t="s">
        <v>157</v>
      </c>
      <c r="C25" s="32" t="s">
        <v>157</v>
      </c>
      <c r="D25" s="32" t="s">
        <v>8</v>
      </c>
      <c r="E25" s="86" t="s">
        <v>133</v>
      </c>
      <c r="F25" s="13"/>
      <c r="G25" s="69">
        <v>0.1496</v>
      </c>
      <c r="H25" s="14" t="s">
        <v>185</v>
      </c>
      <c r="J25" s="102"/>
      <c r="K25" s="103"/>
      <c r="L25" s="108"/>
      <c r="M25" s="106"/>
      <c r="N25" s="106"/>
      <c r="O25" s="102"/>
      <c r="S25" s="18"/>
    </row>
    <row r="26" spans="2:19" ht="21.75" customHeight="1">
      <c r="B26" s="33" t="s">
        <v>157</v>
      </c>
      <c r="C26" s="32" t="s">
        <v>157</v>
      </c>
      <c r="D26" s="32" t="s">
        <v>78</v>
      </c>
      <c r="E26" s="86" t="s">
        <v>32</v>
      </c>
      <c r="F26" s="13"/>
      <c r="G26" s="20" t="s">
        <v>157</v>
      </c>
      <c r="H26" s="14" t="s">
        <v>83</v>
      </c>
      <c r="J26" s="102"/>
      <c r="K26" s="103"/>
      <c r="L26" s="109"/>
      <c r="M26" s="109"/>
      <c r="N26" s="109"/>
      <c r="O26" s="102"/>
      <c r="S26" s="18"/>
    </row>
    <row r="27" spans="2:19" ht="21.75" customHeight="1">
      <c r="B27" s="33" t="s">
        <v>157</v>
      </c>
      <c r="C27" s="32" t="s">
        <v>157</v>
      </c>
      <c r="D27" s="32" t="s">
        <v>22</v>
      </c>
      <c r="E27" s="86" t="s">
        <v>128</v>
      </c>
      <c r="F27" s="13"/>
      <c r="G27" s="20" t="s">
        <v>107</v>
      </c>
      <c r="H27" s="14" t="s">
        <v>162</v>
      </c>
      <c r="J27" s="102"/>
      <c r="K27" s="103"/>
      <c r="L27" s="109"/>
      <c r="M27" s="109"/>
      <c r="N27" s="109"/>
      <c r="O27" s="102"/>
      <c r="S27" s="18"/>
    </row>
    <row r="28" spans="2:15" ht="21.75" customHeight="1">
      <c r="B28" s="45" t="s">
        <v>157</v>
      </c>
      <c r="C28" s="44" t="s">
        <v>157</v>
      </c>
      <c r="D28" s="44" t="s">
        <v>126</v>
      </c>
      <c r="E28" s="87" t="s">
        <v>33</v>
      </c>
      <c r="F28" s="40"/>
      <c r="G28" s="80" t="s">
        <v>157</v>
      </c>
      <c r="H28" s="43" t="s">
        <v>6</v>
      </c>
      <c r="J28" s="102"/>
      <c r="K28" s="110"/>
      <c r="L28" s="102"/>
      <c r="M28" s="111"/>
      <c r="N28" s="111"/>
      <c r="O28" s="102"/>
    </row>
    <row r="29" spans="2:8" ht="21.75" customHeight="1">
      <c r="B29" s="33" t="s">
        <v>157</v>
      </c>
      <c r="C29" s="32" t="s">
        <v>157</v>
      </c>
      <c r="D29" s="32" t="s">
        <v>160</v>
      </c>
      <c r="E29" s="86" t="s">
        <v>151</v>
      </c>
      <c r="F29" s="21"/>
      <c r="G29" s="20" t="s">
        <v>157</v>
      </c>
      <c r="H29" s="14" t="s">
        <v>157</v>
      </c>
    </row>
    <row r="30" spans="2:8" ht="21.75" customHeight="1">
      <c r="B30" s="33" t="s">
        <v>157</v>
      </c>
      <c r="C30" s="32" t="s">
        <v>157</v>
      </c>
      <c r="D30" s="32" t="s">
        <v>132</v>
      </c>
      <c r="E30" s="86" t="s">
        <v>59</v>
      </c>
      <c r="F30" s="13"/>
      <c r="G30" s="20" t="s">
        <v>157</v>
      </c>
      <c r="H30" s="14" t="s">
        <v>157</v>
      </c>
    </row>
    <row r="31" spans="2:8" ht="21.75" customHeight="1">
      <c r="B31" s="46" t="s">
        <v>157</v>
      </c>
      <c r="C31" s="47" t="s">
        <v>157</v>
      </c>
      <c r="D31" s="47" t="s">
        <v>29</v>
      </c>
      <c r="E31" s="88" t="s">
        <v>122</v>
      </c>
      <c r="F31" s="48"/>
      <c r="G31" s="82" t="s">
        <v>157</v>
      </c>
      <c r="H31" s="49" t="s">
        <v>103</v>
      </c>
    </row>
    <row r="32" spans="2:8" ht="12.75">
      <c r="B32" s="7"/>
      <c r="C32" s="7"/>
      <c r="D32" s="7"/>
      <c r="E32" s="7"/>
      <c r="F32" s="7"/>
      <c r="G32" s="7"/>
      <c r="H32" s="7"/>
    </row>
    <row r="50" ht="12.75">
      <c r="B50" t="str">
        <f>RIGHT(F26*0,3)</f>
        <v>0</v>
      </c>
    </row>
  </sheetData>
  <sheetProtection/>
  <mergeCells count="2">
    <mergeCell ref="B3:D3"/>
    <mergeCell ref="B1:H2"/>
  </mergeCells>
  <printOptions/>
  <pageMargins left="0.7874015748031497" right="0.07874015748031496" top="0.9448818897637796" bottom="0.590551181102362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3"/>
  <sheetViews>
    <sheetView view="pageBreakPreview" zoomScaleSheetLayoutView="100" zoomScalePageLayoutView="0" workbookViewId="0" topLeftCell="A1">
      <pane ySplit="4" topLeftCell="A26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0.71875" style="0" customWidth="1"/>
    <col min="2" max="2" width="4.00390625" style="0" customWidth="1"/>
    <col min="3" max="3" width="22.00390625" style="0" customWidth="1"/>
    <col min="4" max="4" width="18.8515625" style="0" customWidth="1"/>
    <col min="5" max="5" width="6.421875" style="0" customWidth="1"/>
    <col min="6" max="6" width="3.57421875" style="0" customWidth="1"/>
    <col min="7" max="7" width="11.8515625" style="0" bestFit="1" customWidth="1"/>
    <col min="8" max="8" width="11.00390625" style="0" customWidth="1"/>
    <col min="9" max="9" width="11.8515625" style="0" bestFit="1" customWidth="1"/>
    <col min="10" max="10" width="11.00390625" style="0" customWidth="1"/>
    <col min="11" max="11" width="9.7109375" style="0" customWidth="1"/>
    <col min="12" max="12" width="10.8515625" style="0" customWidth="1"/>
    <col min="13" max="13" width="10.00390625" style="0" customWidth="1"/>
    <col min="14" max="14" width="10.8515625" style="0" customWidth="1"/>
    <col min="15" max="15" width="11.28125" style="18" bestFit="1" customWidth="1"/>
    <col min="17" max="18" width="15.8515625" style="0" customWidth="1"/>
    <col min="23" max="23" width="9.140625" style="72" customWidth="1"/>
  </cols>
  <sheetData>
    <row r="1" spans="2:15" ht="24.75" customHeight="1">
      <c r="B1" s="114" t="s">
        <v>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ht="9.75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5" customHeight="1">
      <c r="B3" s="120" t="s">
        <v>154</v>
      </c>
      <c r="C3" s="122" t="s">
        <v>102</v>
      </c>
      <c r="D3" s="122" t="s">
        <v>121</v>
      </c>
      <c r="E3" s="122" t="s">
        <v>80</v>
      </c>
      <c r="F3" s="122" t="s">
        <v>52</v>
      </c>
      <c r="G3" s="116" t="s">
        <v>134</v>
      </c>
      <c r="H3" s="117"/>
      <c r="I3" s="116" t="s">
        <v>58</v>
      </c>
      <c r="J3" s="117"/>
      <c r="K3" s="116" t="s">
        <v>105</v>
      </c>
      <c r="L3" s="117"/>
      <c r="M3" s="116" t="s">
        <v>129</v>
      </c>
      <c r="N3" s="117"/>
      <c r="O3" s="118" t="s">
        <v>28</v>
      </c>
    </row>
    <row r="4" spans="2:21" ht="19.5" customHeight="1">
      <c r="B4" s="121"/>
      <c r="C4" s="123"/>
      <c r="D4" s="123"/>
      <c r="E4" s="123"/>
      <c r="F4" s="123"/>
      <c r="G4" s="9" t="s">
        <v>0</v>
      </c>
      <c r="H4" s="8" t="s">
        <v>74</v>
      </c>
      <c r="I4" s="9" t="s">
        <v>0</v>
      </c>
      <c r="J4" s="8" t="s">
        <v>74</v>
      </c>
      <c r="K4" s="9" t="s">
        <v>0</v>
      </c>
      <c r="L4" s="8" t="s">
        <v>74</v>
      </c>
      <c r="M4" s="9" t="s">
        <v>0</v>
      </c>
      <c r="N4" s="8" t="s">
        <v>74</v>
      </c>
      <c r="O4" s="119"/>
      <c r="S4" s="70"/>
      <c r="T4" s="70"/>
      <c r="U4" s="71"/>
    </row>
    <row r="5" spans="2:23" s="34" customFormat="1" ht="19.5" customHeight="1">
      <c r="B5" s="50" t="s">
        <v>69</v>
      </c>
      <c r="C5" s="51" t="s">
        <v>4</v>
      </c>
      <c r="D5" s="51" t="s">
        <v>157</v>
      </c>
      <c r="E5" s="52"/>
      <c r="F5" s="53" t="s">
        <v>157</v>
      </c>
      <c r="G5" s="54"/>
      <c r="H5" s="55"/>
      <c r="I5" s="54"/>
      <c r="J5" s="55"/>
      <c r="K5" s="54"/>
      <c r="L5" s="55"/>
      <c r="M5" s="54"/>
      <c r="N5" s="55"/>
      <c r="O5" s="56"/>
      <c r="W5" s="72"/>
    </row>
    <row r="6" spans="2:23" s="34" customFormat="1" ht="19.5" customHeight="1">
      <c r="B6" s="22" t="s">
        <v>123</v>
      </c>
      <c r="C6" s="11" t="s">
        <v>30</v>
      </c>
      <c r="D6" s="11" t="s">
        <v>1</v>
      </c>
      <c r="E6" s="13">
        <v>1</v>
      </c>
      <c r="F6" s="12" t="s">
        <v>125</v>
      </c>
      <c r="G6" s="17"/>
      <c r="H6" s="21"/>
      <c r="I6" s="20"/>
      <c r="J6" s="21"/>
      <c r="K6" s="20"/>
      <c r="L6" s="21"/>
      <c r="M6" s="20"/>
      <c r="N6" s="21"/>
      <c r="O6" s="35"/>
      <c r="V6" s="96"/>
      <c r="W6" s="72"/>
    </row>
    <row r="7" spans="2:23" s="34" customFormat="1" ht="19.5" customHeight="1">
      <c r="B7" s="22" t="s">
        <v>91</v>
      </c>
      <c r="C7" s="11" t="s">
        <v>127</v>
      </c>
      <c r="D7" s="11" t="s">
        <v>9</v>
      </c>
      <c r="E7" s="13">
        <v>34</v>
      </c>
      <c r="F7" s="12" t="s">
        <v>101</v>
      </c>
      <c r="G7" s="17"/>
      <c r="H7" s="21"/>
      <c r="I7" s="20"/>
      <c r="J7" s="21"/>
      <c r="K7" s="20"/>
      <c r="L7" s="21"/>
      <c r="M7" s="20"/>
      <c r="N7" s="21"/>
      <c r="O7" s="35"/>
      <c r="V7" s="96"/>
      <c r="W7" s="72"/>
    </row>
    <row r="8" spans="2:23" s="34" customFormat="1" ht="19.5" customHeight="1">
      <c r="B8" s="22" t="s">
        <v>138</v>
      </c>
      <c r="C8" s="11" t="s">
        <v>53</v>
      </c>
      <c r="D8" s="11" t="s">
        <v>9</v>
      </c>
      <c r="E8" s="13">
        <v>9</v>
      </c>
      <c r="F8" s="12" t="s">
        <v>101</v>
      </c>
      <c r="G8" s="17"/>
      <c r="H8" s="21"/>
      <c r="I8" s="20"/>
      <c r="J8" s="21"/>
      <c r="K8" s="20"/>
      <c r="L8" s="21"/>
      <c r="M8" s="20"/>
      <c r="N8" s="21"/>
      <c r="O8" s="35"/>
      <c r="V8" s="96"/>
      <c r="W8" s="72"/>
    </row>
    <row r="9" spans="2:23" s="34" customFormat="1" ht="19.5" customHeight="1">
      <c r="B9" s="22" t="s">
        <v>157</v>
      </c>
      <c r="C9" s="11" t="s">
        <v>157</v>
      </c>
      <c r="D9" s="11" t="s">
        <v>157</v>
      </c>
      <c r="E9" s="13"/>
      <c r="F9" s="12" t="s">
        <v>157</v>
      </c>
      <c r="G9" s="17"/>
      <c r="H9" s="21"/>
      <c r="I9" s="17"/>
      <c r="J9" s="13"/>
      <c r="K9" s="17"/>
      <c r="L9" s="13"/>
      <c r="M9" s="17"/>
      <c r="N9" s="13"/>
      <c r="O9" s="35"/>
      <c r="V9" s="96"/>
      <c r="W9" s="72"/>
    </row>
    <row r="10" spans="2:23" s="34" customFormat="1" ht="19.5" customHeight="1">
      <c r="B10" s="50" t="s">
        <v>114</v>
      </c>
      <c r="C10" s="51" t="s">
        <v>111</v>
      </c>
      <c r="D10" s="51" t="s">
        <v>157</v>
      </c>
      <c r="E10" s="52"/>
      <c r="F10" s="53" t="s">
        <v>157</v>
      </c>
      <c r="G10" s="54"/>
      <c r="H10" s="55"/>
      <c r="I10" s="54"/>
      <c r="J10" s="55"/>
      <c r="K10" s="54"/>
      <c r="L10" s="55"/>
      <c r="M10" s="54"/>
      <c r="N10" s="55"/>
      <c r="O10" s="56"/>
      <c r="V10" s="96"/>
      <c r="W10" s="72"/>
    </row>
    <row r="11" spans="2:23" s="34" customFormat="1" ht="19.5" customHeight="1">
      <c r="B11" s="22" t="s">
        <v>123</v>
      </c>
      <c r="C11" s="11" t="s">
        <v>118</v>
      </c>
      <c r="D11" s="11" t="s">
        <v>9</v>
      </c>
      <c r="E11" s="13">
        <v>64</v>
      </c>
      <c r="F11" s="12" t="s">
        <v>101</v>
      </c>
      <c r="G11" s="17"/>
      <c r="H11" s="21"/>
      <c r="I11" s="20"/>
      <c r="J11" s="21"/>
      <c r="K11" s="20"/>
      <c r="L11" s="21"/>
      <c r="M11" s="20"/>
      <c r="N11" s="21"/>
      <c r="O11" s="35"/>
      <c r="V11" s="96"/>
      <c r="W11" s="72"/>
    </row>
    <row r="12" spans="2:23" s="34" customFormat="1" ht="19.5" customHeight="1">
      <c r="B12" s="22" t="s">
        <v>91</v>
      </c>
      <c r="C12" s="11" t="s">
        <v>118</v>
      </c>
      <c r="D12" s="11" t="s">
        <v>63</v>
      </c>
      <c r="E12" s="13">
        <v>26</v>
      </c>
      <c r="F12" s="12" t="s">
        <v>101</v>
      </c>
      <c r="G12" s="17"/>
      <c r="H12" s="21"/>
      <c r="I12" s="20"/>
      <c r="J12" s="21"/>
      <c r="K12" s="20"/>
      <c r="L12" s="21"/>
      <c r="M12" s="20"/>
      <c r="N12" s="21"/>
      <c r="O12" s="35"/>
      <c r="V12" s="96"/>
      <c r="W12" s="72"/>
    </row>
    <row r="13" spans="2:23" s="34" customFormat="1" ht="19.5" customHeight="1">
      <c r="B13" s="22" t="s">
        <v>138</v>
      </c>
      <c r="C13" s="11" t="s">
        <v>111</v>
      </c>
      <c r="D13" s="93" t="s">
        <v>106</v>
      </c>
      <c r="E13" s="26">
        <v>0.86</v>
      </c>
      <c r="F13" s="12" t="s">
        <v>77</v>
      </c>
      <c r="G13" s="17"/>
      <c r="H13" s="21"/>
      <c r="I13" s="20"/>
      <c r="J13" s="21"/>
      <c r="K13" s="20"/>
      <c r="L13" s="21"/>
      <c r="M13" s="20"/>
      <c r="N13" s="21"/>
      <c r="O13" s="35"/>
      <c r="V13" s="101"/>
      <c r="W13" s="72"/>
    </row>
    <row r="14" spans="2:23" s="34" customFormat="1" ht="19.5" customHeight="1">
      <c r="B14" s="22" t="s">
        <v>71</v>
      </c>
      <c r="C14" s="11" t="s">
        <v>45</v>
      </c>
      <c r="D14" s="11" t="s">
        <v>63</v>
      </c>
      <c r="E14" s="13">
        <v>9</v>
      </c>
      <c r="F14" s="12" t="s">
        <v>101</v>
      </c>
      <c r="G14" s="17"/>
      <c r="H14" s="21"/>
      <c r="I14" s="20"/>
      <c r="J14" s="21"/>
      <c r="K14" s="20"/>
      <c r="L14" s="21"/>
      <c r="M14" s="20"/>
      <c r="N14" s="21"/>
      <c r="O14" s="35"/>
      <c r="V14" s="96"/>
      <c r="W14" s="72"/>
    </row>
    <row r="15" spans="2:23" s="34" customFormat="1" ht="19.5" customHeight="1">
      <c r="B15" s="22" t="s">
        <v>110</v>
      </c>
      <c r="C15" s="11" t="s">
        <v>45</v>
      </c>
      <c r="D15" s="11" t="s">
        <v>49</v>
      </c>
      <c r="E15" s="13">
        <v>4</v>
      </c>
      <c r="F15" s="12" t="s">
        <v>101</v>
      </c>
      <c r="G15" s="17"/>
      <c r="H15" s="21"/>
      <c r="I15" s="20"/>
      <c r="J15" s="21"/>
      <c r="K15" s="20"/>
      <c r="L15" s="21"/>
      <c r="M15" s="20"/>
      <c r="N15" s="21"/>
      <c r="O15" s="35"/>
      <c r="V15" s="96"/>
      <c r="W15" s="72"/>
    </row>
    <row r="16" spans="2:23" s="34" customFormat="1" ht="19.5" customHeight="1">
      <c r="B16" s="22" t="s">
        <v>182</v>
      </c>
      <c r="C16" s="11" t="s">
        <v>183</v>
      </c>
      <c r="D16" s="11" t="s">
        <v>181</v>
      </c>
      <c r="E16" s="13">
        <v>4</v>
      </c>
      <c r="F16" s="12" t="s">
        <v>101</v>
      </c>
      <c r="G16" s="17"/>
      <c r="H16" s="21"/>
      <c r="I16" s="20"/>
      <c r="J16" s="21"/>
      <c r="K16" s="20"/>
      <c r="L16" s="21"/>
      <c r="M16" s="20"/>
      <c r="N16" s="21"/>
      <c r="O16" s="35"/>
      <c r="V16" s="96"/>
      <c r="W16" s="72"/>
    </row>
    <row r="17" spans="2:23" s="34" customFormat="1" ht="19.5" customHeight="1">
      <c r="B17" s="22" t="s">
        <v>157</v>
      </c>
      <c r="C17" s="11" t="s">
        <v>157</v>
      </c>
      <c r="D17" s="11" t="s">
        <v>157</v>
      </c>
      <c r="E17" s="13"/>
      <c r="F17" s="12" t="s">
        <v>157</v>
      </c>
      <c r="G17" s="17"/>
      <c r="H17" s="21"/>
      <c r="I17" s="17"/>
      <c r="J17" s="13"/>
      <c r="K17" s="17"/>
      <c r="L17" s="13"/>
      <c r="M17" s="17"/>
      <c r="N17" s="13"/>
      <c r="O17" s="35"/>
      <c r="V17" s="96"/>
      <c r="W17" s="72"/>
    </row>
    <row r="18" spans="2:23" s="34" customFormat="1" ht="19.5" customHeight="1">
      <c r="B18" s="50" t="s">
        <v>156</v>
      </c>
      <c r="C18" s="51" t="s">
        <v>67</v>
      </c>
      <c r="D18" s="51" t="s">
        <v>136</v>
      </c>
      <c r="E18" s="59">
        <v>0.302</v>
      </c>
      <c r="F18" s="53" t="s">
        <v>77</v>
      </c>
      <c r="G18" s="54"/>
      <c r="H18" s="55"/>
      <c r="I18" s="60"/>
      <c r="J18" s="55"/>
      <c r="K18" s="60"/>
      <c r="L18" s="55"/>
      <c r="M18" s="60"/>
      <c r="N18" s="55"/>
      <c r="O18" s="56"/>
      <c r="V18" s="96"/>
      <c r="W18" s="72"/>
    </row>
    <row r="19" spans="2:23" s="34" customFormat="1" ht="19.5" customHeight="1">
      <c r="B19" s="22" t="s">
        <v>157</v>
      </c>
      <c r="C19" s="11" t="s">
        <v>157</v>
      </c>
      <c r="D19" s="11" t="s">
        <v>157</v>
      </c>
      <c r="E19" s="13"/>
      <c r="F19" s="12" t="s">
        <v>157</v>
      </c>
      <c r="G19" s="17"/>
      <c r="H19" s="21"/>
      <c r="I19" s="17"/>
      <c r="J19" s="13"/>
      <c r="K19" s="17"/>
      <c r="L19" s="13"/>
      <c r="M19" s="17"/>
      <c r="N19" s="13"/>
      <c r="O19" s="35"/>
      <c r="V19" s="96"/>
      <c r="W19" s="72"/>
    </row>
    <row r="20" spans="2:23" s="34" customFormat="1" ht="19.5" customHeight="1">
      <c r="B20" s="50" t="s">
        <v>25</v>
      </c>
      <c r="C20" s="51" t="s">
        <v>44</v>
      </c>
      <c r="D20" s="51" t="s">
        <v>157</v>
      </c>
      <c r="E20" s="52"/>
      <c r="F20" s="53" t="s">
        <v>157</v>
      </c>
      <c r="G20" s="54"/>
      <c r="H20" s="55"/>
      <c r="I20" s="54"/>
      <c r="J20" s="55"/>
      <c r="K20" s="54"/>
      <c r="L20" s="55"/>
      <c r="M20" s="54"/>
      <c r="N20" s="55"/>
      <c r="O20" s="56"/>
      <c r="V20" s="96"/>
      <c r="W20" s="72"/>
    </row>
    <row r="21" spans="2:23" s="34" customFormat="1" ht="19.5" customHeight="1">
      <c r="B21" s="22" t="s">
        <v>123</v>
      </c>
      <c r="C21" s="11" t="s">
        <v>148</v>
      </c>
      <c r="D21" s="11" t="s">
        <v>157</v>
      </c>
      <c r="E21" s="13"/>
      <c r="F21" s="12" t="s">
        <v>157</v>
      </c>
      <c r="G21" s="17"/>
      <c r="H21" s="21"/>
      <c r="I21" s="17"/>
      <c r="J21" s="21"/>
      <c r="K21" s="17"/>
      <c r="L21" s="21"/>
      <c r="M21" s="17"/>
      <c r="N21" s="21"/>
      <c r="O21" s="35"/>
      <c r="V21" s="96"/>
      <c r="W21" s="72"/>
    </row>
    <row r="22" spans="2:23" s="34" customFormat="1" ht="19.5" customHeight="1">
      <c r="B22" s="22" t="s">
        <v>137</v>
      </c>
      <c r="C22" s="11" t="s">
        <v>34</v>
      </c>
      <c r="D22" s="11" t="s">
        <v>9</v>
      </c>
      <c r="E22" s="26">
        <v>0.86</v>
      </c>
      <c r="F22" s="12" t="s">
        <v>77</v>
      </c>
      <c r="G22" s="17"/>
      <c r="H22" s="21"/>
      <c r="I22" s="20"/>
      <c r="J22" s="21"/>
      <c r="K22" s="20"/>
      <c r="L22" s="21"/>
      <c r="M22" s="20"/>
      <c r="N22" s="21"/>
      <c r="O22" s="35"/>
      <c r="V22" s="96"/>
      <c r="W22" s="72"/>
    </row>
    <row r="23" spans="2:23" s="34" customFormat="1" ht="19.5" customHeight="1">
      <c r="B23" s="22" t="s">
        <v>10</v>
      </c>
      <c r="C23" s="11" t="s">
        <v>147</v>
      </c>
      <c r="D23" s="11" t="s">
        <v>63</v>
      </c>
      <c r="E23" s="26">
        <v>0.86</v>
      </c>
      <c r="F23" s="12" t="s">
        <v>77</v>
      </c>
      <c r="G23" s="17"/>
      <c r="H23" s="21"/>
      <c r="I23" s="20"/>
      <c r="J23" s="21"/>
      <c r="K23" s="20"/>
      <c r="L23" s="21"/>
      <c r="M23" s="20"/>
      <c r="N23" s="21"/>
      <c r="O23" s="35"/>
      <c r="V23" s="96"/>
      <c r="W23" s="72"/>
    </row>
    <row r="24" spans="2:23" s="34" customFormat="1" ht="19.5" customHeight="1">
      <c r="B24" s="22" t="s">
        <v>91</v>
      </c>
      <c r="C24" s="11" t="s">
        <v>3</v>
      </c>
      <c r="D24" s="11" t="s">
        <v>157</v>
      </c>
      <c r="E24" s="13"/>
      <c r="F24" s="12" t="s">
        <v>157</v>
      </c>
      <c r="G24" s="17"/>
      <c r="H24" s="21"/>
      <c r="I24" s="17"/>
      <c r="J24" s="21"/>
      <c r="K24" s="17"/>
      <c r="L24" s="21"/>
      <c r="M24" s="17"/>
      <c r="N24" s="21"/>
      <c r="O24" s="35"/>
      <c r="V24" s="96"/>
      <c r="W24" s="72"/>
    </row>
    <row r="25" spans="2:23" s="34" customFormat="1" ht="19.5" customHeight="1">
      <c r="B25" s="22" t="s">
        <v>137</v>
      </c>
      <c r="C25" s="11" t="s">
        <v>36</v>
      </c>
      <c r="D25" s="11" t="s">
        <v>63</v>
      </c>
      <c r="E25" s="26">
        <v>0.86</v>
      </c>
      <c r="F25" s="12" t="s">
        <v>77</v>
      </c>
      <c r="G25" s="17"/>
      <c r="H25" s="21"/>
      <c r="I25" s="20"/>
      <c r="J25" s="21"/>
      <c r="K25" s="20"/>
      <c r="L25" s="21"/>
      <c r="M25" s="20"/>
      <c r="N25" s="21"/>
      <c r="O25" s="35"/>
      <c r="V25" s="96"/>
      <c r="W25" s="72"/>
    </row>
    <row r="26" spans="2:23" s="34" customFormat="1" ht="19.5" customHeight="1">
      <c r="B26" s="98" t="s">
        <v>10</v>
      </c>
      <c r="C26" s="62" t="s">
        <v>143</v>
      </c>
      <c r="D26" s="62" t="s">
        <v>9</v>
      </c>
      <c r="E26" s="99">
        <v>0.86</v>
      </c>
      <c r="F26" s="63" t="s">
        <v>77</v>
      </c>
      <c r="G26" s="61"/>
      <c r="H26" s="92"/>
      <c r="I26" s="100"/>
      <c r="J26" s="92"/>
      <c r="K26" s="100"/>
      <c r="L26" s="92"/>
      <c r="M26" s="100"/>
      <c r="N26" s="92"/>
      <c r="O26" s="95"/>
      <c r="V26" s="96"/>
      <c r="W26" s="72"/>
    </row>
    <row r="27" spans="2:23" s="34" customFormat="1" ht="19.5" customHeight="1">
      <c r="B27" s="22" t="s">
        <v>138</v>
      </c>
      <c r="C27" s="11" t="s">
        <v>90</v>
      </c>
      <c r="D27" s="11" t="s">
        <v>157</v>
      </c>
      <c r="E27" s="13"/>
      <c r="F27" s="12" t="s">
        <v>157</v>
      </c>
      <c r="G27" s="17"/>
      <c r="H27" s="21"/>
      <c r="I27" s="17"/>
      <c r="J27" s="21"/>
      <c r="K27" s="17"/>
      <c r="L27" s="21"/>
      <c r="M27" s="17"/>
      <c r="N27" s="21"/>
      <c r="O27" s="35"/>
      <c r="P27"/>
      <c r="V27" s="96"/>
      <c r="W27" s="72"/>
    </row>
    <row r="28" spans="2:23" s="34" customFormat="1" ht="19.5" customHeight="1">
      <c r="B28" s="22" t="s">
        <v>137</v>
      </c>
      <c r="C28" s="11" t="s">
        <v>169</v>
      </c>
      <c r="D28" s="11" t="s">
        <v>171</v>
      </c>
      <c r="E28" s="13">
        <v>7</v>
      </c>
      <c r="F28" s="12" t="s">
        <v>170</v>
      </c>
      <c r="G28" s="17"/>
      <c r="H28" s="21"/>
      <c r="I28" s="17"/>
      <c r="J28" s="21"/>
      <c r="K28" s="17"/>
      <c r="L28" s="21"/>
      <c r="M28" s="17"/>
      <c r="N28" s="21"/>
      <c r="O28" s="35"/>
      <c r="P28"/>
      <c r="V28" s="96"/>
      <c r="W28" s="72"/>
    </row>
    <row r="29" spans="2:23" s="34" customFormat="1" ht="19.5" customHeight="1">
      <c r="B29" s="22" t="s">
        <v>10</v>
      </c>
      <c r="C29" s="11" t="s">
        <v>127</v>
      </c>
      <c r="D29" s="11" t="s">
        <v>9</v>
      </c>
      <c r="E29" s="13">
        <v>2</v>
      </c>
      <c r="F29" s="12" t="s">
        <v>101</v>
      </c>
      <c r="G29" s="17"/>
      <c r="H29" s="21"/>
      <c r="I29" s="20"/>
      <c r="J29" s="21"/>
      <c r="K29" s="20"/>
      <c r="L29" s="21"/>
      <c r="M29" s="20"/>
      <c r="N29" s="21"/>
      <c r="O29" s="35"/>
      <c r="P29"/>
      <c r="V29" s="96"/>
      <c r="W29" s="72"/>
    </row>
    <row r="30" spans="2:23" s="34" customFormat="1" ht="19.5" customHeight="1">
      <c r="B30" s="64" t="s">
        <v>51</v>
      </c>
      <c r="C30" s="65" t="s">
        <v>45</v>
      </c>
      <c r="D30" s="65" t="s">
        <v>9</v>
      </c>
      <c r="E30" s="68">
        <v>2</v>
      </c>
      <c r="F30" s="66" t="s">
        <v>101</v>
      </c>
      <c r="G30" s="89"/>
      <c r="H30" s="67"/>
      <c r="I30" s="90"/>
      <c r="J30" s="67"/>
      <c r="K30" s="90"/>
      <c r="L30" s="67"/>
      <c r="M30" s="90"/>
      <c r="N30" s="67"/>
      <c r="O30" s="91"/>
      <c r="V30" s="96"/>
      <c r="W30" s="72"/>
    </row>
    <row r="31" spans="2:23" s="34" customFormat="1" ht="19.5" customHeight="1">
      <c r="B31" s="64" t="s">
        <v>95</v>
      </c>
      <c r="C31" s="65" t="s">
        <v>146</v>
      </c>
      <c r="D31" s="65" t="s">
        <v>56</v>
      </c>
      <c r="E31" s="68">
        <v>1</v>
      </c>
      <c r="F31" s="66" t="s">
        <v>125</v>
      </c>
      <c r="G31" s="89"/>
      <c r="H31" s="67"/>
      <c r="I31" s="90"/>
      <c r="J31" s="67"/>
      <c r="K31" s="90"/>
      <c r="L31" s="67"/>
      <c r="M31" s="90"/>
      <c r="N31" s="67"/>
      <c r="O31" s="91"/>
      <c r="V31" s="96"/>
      <c r="W31" s="72"/>
    </row>
    <row r="32" spans="2:23" s="34" customFormat="1" ht="19.5" customHeight="1">
      <c r="B32" s="64" t="s">
        <v>168</v>
      </c>
      <c r="C32" s="65" t="s">
        <v>146</v>
      </c>
      <c r="D32" s="65" t="s">
        <v>38</v>
      </c>
      <c r="E32" s="68">
        <v>1</v>
      </c>
      <c r="F32" s="66" t="s">
        <v>125</v>
      </c>
      <c r="G32" s="89"/>
      <c r="H32" s="67"/>
      <c r="I32" s="90"/>
      <c r="J32" s="67"/>
      <c r="K32" s="90"/>
      <c r="L32" s="67"/>
      <c r="M32" s="90"/>
      <c r="N32" s="67"/>
      <c r="O32" s="91"/>
      <c r="V32" s="96"/>
      <c r="W32" s="72"/>
    </row>
    <row r="33" spans="2:23" s="34" customFormat="1" ht="19.5" customHeight="1">
      <c r="B33" s="22"/>
      <c r="C33" s="11"/>
      <c r="D33" s="11"/>
      <c r="E33" s="13"/>
      <c r="F33" s="12"/>
      <c r="G33" s="17"/>
      <c r="H33" s="21"/>
      <c r="I33" s="17"/>
      <c r="J33" s="13"/>
      <c r="K33" s="17"/>
      <c r="L33" s="13"/>
      <c r="M33" s="17"/>
      <c r="N33" s="13"/>
      <c r="O33" s="35"/>
      <c r="V33" s="96"/>
      <c r="W33" s="72"/>
    </row>
    <row r="34" spans="2:23" s="34" customFormat="1" ht="19.5" customHeight="1">
      <c r="B34" s="50">
        <v>5</v>
      </c>
      <c r="C34" s="51" t="s">
        <v>173</v>
      </c>
      <c r="D34" s="51" t="s">
        <v>157</v>
      </c>
      <c r="E34" s="52"/>
      <c r="F34" s="53" t="s">
        <v>157</v>
      </c>
      <c r="G34" s="54"/>
      <c r="H34" s="55"/>
      <c r="I34" s="54"/>
      <c r="J34" s="55"/>
      <c r="K34" s="54"/>
      <c r="L34" s="55"/>
      <c r="M34" s="54"/>
      <c r="N34" s="55"/>
      <c r="O34" s="56"/>
      <c r="V34" s="96"/>
      <c r="W34" s="72"/>
    </row>
    <row r="35" spans="2:23" s="34" customFormat="1" ht="19.5" customHeight="1">
      <c r="B35" s="22" t="s">
        <v>174</v>
      </c>
      <c r="C35" s="11" t="s">
        <v>164</v>
      </c>
      <c r="D35" s="11" t="s">
        <v>165</v>
      </c>
      <c r="E35" s="13">
        <v>17</v>
      </c>
      <c r="F35" s="12" t="s">
        <v>166</v>
      </c>
      <c r="G35" s="17"/>
      <c r="H35" s="21"/>
      <c r="I35" s="20"/>
      <c r="J35" s="21"/>
      <c r="K35" s="20"/>
      <c r="L35" s="21"/>
      <c r="M35" s="20"/>
      <c r="N35" s="21"/>
      <c r="O35" s="35"/>
      <c r="V35" s="96"/>
      <c r="W35" s="72"/>
    </row>
    <row r="36" spans="2:23" s="34" customFormat="1" ht="19.5" customHeight="1">
      <c r="B36" s="22" t="s">
        <v>175</v>
      </c>
      <c r="C36" s="11" t="s">
        <v>164</v>
      </c>
      <c r="D36" s="11" t="s">
        <v>167</v>
      </c>
      <c r="E36" s="13">
        <v>13</v>
      </c>
      <c r="F36" s="12" t="s">
        <v>166</v>
      </c>
      <c r="G36" s="17"/>
      <c r="H36" s="21"/>
      <c r="I36" s="20"/>
      <c r="J36" s="21"/>
      <c r="K36" s="20"/>
      <c r="L36" s="21"/>
      <c r="M36" s="20"/>
      <c r="N36" s="21"/>
      <c r="O36" s="35"/>
      <c r="V36" s="96"/>
      <c r="W36" s="72"/>
    </row>
    <row r="37" spans="2:23" s="34" customFormat="1" ht="19.5" customHeight="1">
      <c r="B37" s="22"/>
      <c r="C37" s="11"/>
      <c r="D37" s="11"/>
      <c r="E37" s="13"/>
      <c r="F37" s="12"/>
      <c r="G37" s="17"/>
      <c r="H37" s="21"/>
      <c r="I37" s="17"/>
      <c r="J37" s="13"/>
      <c r="K37" s="17"/>
      <c r="L37" s="13"/>
      <c r="M37" s="17"/>
      <c r="N37" s="13"/>
      <c r="O37" s="35"/>
      <c r="W37" s="72"/>
    </row>
    <row r="38" spans="2:23" s="34" customFormat="1" ht="19.5" customHeight="1">
      <c r="B38" s="50">
        <v>6</v>
      </c>
      <c r="C38" s="51" t="s">
        <v>159</v>
      </c>
      <c r="D38" s="51" t="s">
        <v>157</v>
      </c>
      <c r="E38" s="52"/>
      <c r="F38" s="53" t="s">
        <v>157</v>
      </c>
      <c r="G38" s="54"/>
      <c r="H38" s="55"/>
      <c r="I38" s="54"/>
      <c r="J38" s="55"/>
      <c r="K38" s="54"/>
      <c r="L38" s="55"/>
      <c r="M38" s="54"/>
      <c r="N38" s="55"/>
      <c r="O38" s="56"/>
      <c r="W38" s="72"/>
    </row>
    <row r="39" spans="2:23" s="34" customFormat="1" ht="19.5" customHeight="1">
      <c r="B39" s="22" t="s">
        <v>123</v>
      </c>
      <c r="C39" s="11" t="s">
        <v>17</v>
      </c>
      <c r="D39" s="11" t="s">
        <v>31</v>
      </c>
      <c r="E39" s="13">
        <v>31</v>
      </c>
      <c r="F39" s="12" t="s">
        <v>5</v>
      </c>
      <c r="G39" s="17"/>
      <c r="H39" s="21"/>
      <c r="I39" s="20"/>
      <c r="J39" s="21"/>
      <c r="K39" s="20"/>
      <c r="L39" s="21"/>
      <c r="M39" s="20"/>
      <c r="N39" s="21"/>
      <c r="O39" s="35"/>
      <c r="W39" s="72"/>
    </row>
    <row r="40" spans="2:23" s="34" customFormat="1" ht="19.5" customHeight="1">
      <c r="B40" s="22" t="s">
        <v>91</v>
      </c>
      <c r="C40" s="11" t="s">
        <v>87</v>
      </c>
      <c r="D40" s="11" t="s">
        <v>31</v>
      </c>
      <c r="E40" s="13">
        <v>12</v>
      </c>
      <c r="F40" s="12" t="s">
        <v>5</v>
      </c>
      <c r="G40" s="17"/>
      <c r="H40" s="21"/>
      <c r="I40" s="20"/>
      <c r="J40" s="21"/>
      <c r="K40" s="20"/>
      <c r="L40" s="21"/>
      <c r="M40" s="20"/>
      <c r="N40" s="21"/>
      <c r="O40" s="35"/>
      <c r="W40" s="72"/>
    </row>
    <row r="41" spans="2:23" s="34" customFormat="1" ht="19.5" customHeight="1">
      <c r="B41" s="22" t="s">
        <v>138</v>
      </c>
      <c r="C41" s="11" t="s">
        <v>40</v>
      </c>
      <c r="D41" s="11" t="s">
        <v>96</v>
      </c>
      <c r="E41" s="13">
        <v>1740</v>
      </c>
      <c r="F41" s="12" t="s">
        <v>97</v>
      </c>
      <c r="G41" s="17"/>
      <c r="H41" s="21"/>
      <c r="I41" s="20"/>
      <c r="J41" s="21"/>
      <c r="K41" s="20"/>
      <c r="L41" s="21"/>
      <c r="M41" s="20"/>
      <c r="N41" s="21"/>
      <c r="O41" s="35"/>
      <c r="W41" s="72"/>
    </row>
    <row r="42" spans="2:23" s="34" customFormat="1" ht="19.5" customHeight="1">
      <c r="B42" s="22" t="s">
        <v>71</v>
      </c>
      <c r="C42" s="11" t="s">
        <v>42</v>
      </c>
      <c r="D42" s="93" t="s">
        <v>57</v>
      </c>
      <c r="E42" s="13">
        <v>870</v>
      </c>
      <c r="F42" s="12" t="s">
        <v>97</v>
      </c>
      <c r="G42" s="17"/>
      <c r="H42" s="21"/>
      <c r="I42" s="20"/>
      <c r="J42" s="21"/>
      <c r="K42" s="20"/>
      <c r="L42" s="21"/>
      <c r="M42" s="20"/>
      <c r="N42" s="21"/>
      <c r="O42" s="35"/>
      <c r="W42" s="72"/>
    </row>
    <row r="43" spans="2:23" s="34" customFormat="1" ht="19.5" customHeight="1">
      <c r="B43" s="22" t="s">
        <v>110</v>
      </c>
      <c r="C43" s="11" t="s">
        <v>13</v>
      </c>
      <c r="D43" s="93" t="s">
        <v>113</v>
      </c>
      <c r="E43" s="13">
        <v>24</v>
      </c>
      <c r="F43" s="12" t="s">
        <v>97</v>
      </c>
      <c r="G43" s="17"/>
      <c r="H43" s="21"/>
      <c r="I43" s="20"/>
      <c r="J43" s="21"/>
      <c r="K43" s="20"/>
      <c r="L43" s="21"/>
      <c r="M43" s="20"/>
      <c r="N43" s="21"/>
      <c r="O43" s="35"/>
      <c r="W43" s="72"/>
    </row>
    <row r="44" spans="2:23" s="34" customFormat="1" ht="19.5" customHeight="1">
      <c r="B44" s="22" t="s">
        <v>64</v>
      </c>
      <c r="C44" s="11" t="s">
        <v>13</v>
      </c>
      <c r="D44" s="93" t="s">
        <v>109</v>
      </c>
      <c r="E44" s="13">
        <v>42</v>
      </c>
      <c r="F44" s="12" t="s">
        <v>97</v>
      </c>
      <c r="G44" s="17"/>
      <c r="H44" s="21"/>
      <c r="I44" s="20"/>
      <c r="J44" s="21"/>
      <c r="K44" s="20"/>
      <c r="L44" s="21"/>
      <c r="M44" s="20"/>
      <c r="N44" s="21"/>
      <c r="O44" s="35"/>
      <c r="W44" s="72"/>
    </row>
    <row r="45" spans="2:23" s="34" customFormat="1" ht="19.5" customHeight="1">
      <c r="B45" s="22" t="s">
        <v>20</v>
      </c>
      <c r="C45" s="11" t="s">
        <v>13</v>
      </c>
      <c r="D45" s="93" t="s">
        <v>119</v>
      </c>
      <c r="E45" s="13">
        <v>292</v>
      </c>
      <c r="F45" s="12" t="s">
        <v>97</v>
      </c>
      <c r="G45" s="17"/>
      <c r="H45" s="21"/>
      <c r="I45" s="20"/>
      <c r="J45" s="21"/>
      <c r="K45" s="20"/>
      <c r="L45" s="21"/>
      <c r="M45" s="20"/>
      <c r="N45" s="21"/>
      <c r="O45" s="35"/>
      <c r="W45" s="72"/>
    </row>
    <row r="46" spans="2:23" s="34" customFormat="1" ht="19.5" customHeight="1">
      <c r="B46" s="22" t="s">
        <v>2</v>
      </c>
      <c r="C46" s="11" t="s">
        <v>13</v>
      </c>
      <c r="D46" s="93" t="s">
        <v>84</v>
      </c>
      <c r="E46" s="13">
        <v>1022</v>
      </c>
      <c r="F46" s="12" t="s">
        <v>97</v>
      </c>
      <c r="G46" s="17"/>
      <c r="H46" s="21"/>
      <c r="I46" s="20"/>
      <c r="J46" s="21"/>
      <c r="K46" s="20"/>
      <c r="L46" s="21"/>
      <c r="M46" s="20"/>
      <c r="N46" s="21"/>
      <c r="O46" s="35"/>
      <c r="W46" s="72"/>
    </row>
    <row r="47" spans="2:23" s="34" customFormat="1" ht="19.5" customHeight="1">
      <c r="B47" s="22" t="s">
        <v>104</v>
      </c>
      <c r="C47" s="11" t="s">
        <v>13</v>
      </c>
      <c r="D47" s="93" t="s">
        <v>73</v>
      </c>
      <c r="E47" s="13">
        <v>289</v>
      </c>
      <c r="F47" s="12" t="s">
        <v>97</v>
      </c>
      <c r="G47" s="17"/>
      <c r="H47" s="21"/>
      <c r="I47" s="20"/>
      <c r="J47" s="21"/>
      <c r="K47" s="20"/>
      <c r="L47" s="21"/>
      <c r="M47" s="20"/>
      <c r="N47" s="21"/>
      <c r="O47" s="35"/>
      <c r="W47" s="72"/>
    </row>
    <row r="48" spans="2:23" s="34" customFormat="1" ht="19.5" customHeight="1">
      <c r="B48" s="22" t="s">
        <v>26</v>
      </c>
      <c r="C48" s="11" t="s">
        <v>13</v>
      </c>
      <c r="D48" s="93" t="s">
        <v>92</v>
      </c>
      <c r="E48" s="13">
        <v>36</v>
      </c>
      <c r="F48" s="12" t="s">
        <v>97</v>
      </c>
      <c r="G48" s="17"/>
      <c r="H48" s="21"/>
      <c r="I48" s="20"/>
      <c r="J48" s="21"/>
      <c r="K48" s="20"/>
      <c r="L48" s="21"/>
      <c r="M48" s="20"/>
      <c r="N48" s="21"/>
      <c r="O48" s="35"/>
      <c r="W48" s="72"/>
    </row>
    <row r="49" spans="2:23" s="34" customFormat="1" ht="19.5" customHeight="1">
      <c r="B49" s="22" t="s">
        <v>39</v>
      </c>
      <c r="C49" s="11" t="s">
        <v>13</v>
      </c>
      <c r="D49" s="93" t="s">
        <v>86</v>
      </c>
      <c r="E49" s="13">
        <v>35</v>
      </c>
      <c r="F49" s="12" t="s">
        <v>97</v>
      </c>
      <c r="G49" s="17"/>
      <c r="H49" s="21"/>
      <c r="I49" s="20"/>
      <c r="J49" s="21"/>
      <c r="K49" s="20"/>
      <c r="L49" s="21"/>
      <c r="M49" s="20"/>
      <c r="N49" s="21"/>
      <c r="O49" s="35"/>
      <c r="W49" s="72"/>
    </row>
    <row r="50" spans="2:23" s="34" customFormat="1" ht="19.5" customHeight="1">
      <c r="B50" s="22"/>
      <c r="C50" s="11"/>
      <c r="D50" s="11"/>
      <c r="E50" s="13"/>
      <c r="F50" s="12"/>
      <c r="G50" s="17"/>
      <c r="H50" s="21"/>
      <c r="I50" s="20"/>
      <c r="J50" s="21"/>
      <c r="K50" s="20"/>
      <c r="L50" s="21"/>
      <c r="M50" s="20"/>
      <c r="N50" s="21"/>
      <c r="O50" s="35"/>
      <c r="W50" s="72"/>
    </row>
    <row r="51" spans="2:23" s="34" customFormat="1" ht="19.5" customHeight="1">
      <c r="B51" s="38" t="s">
        <v>157</v>
      </c>
      <c r="C51" s="39" t="s">
        <v>155</v>
      </c>
      <c r="D51" s="39" t="s">
        <v>157</v>
      </c>
      <c r="E51" s="40"/>
      <c r="F51" s="41" t="s">
        <v>157</v>
      </c>
      <c r="G51" s="57"/>
      <c r="H51" s="42"/>
      <c r="I51" s="57"/>
      <c r="J51" s="42"/>
      <c r="K51" s="57"/>
      <c r="L51" s="42"/>
      <c r="M51" s="57"/>
      <c r="N51" s="42"/>
      <c r="O51" s="58"/>
      <c r="W51" s="72"/>
    </row>
    <row r="52" spans="2:15" ht="12.75">
      <c r="B52" s="23"/>
      <c r="C52" s="15"/>
      <c r="D52" s="15"/>
      <c r="E52" s="6"/>
      <c r="F52" s="16"/>
      <c r="G52" s="5"/>
      <c r="H52" s="24"/>
      <c r="I52" s="5"/>
      <c r="J52" s="6"/>
      <c r="K52" s="5"/>
      <c r="L52" s="6"/>
      <c r="M52" s="5"/>
      <c r="N52" s="6"/>
      <c r="O52" s="36"/>
    </row>
    <row r="53" spans="2:15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"/>
    </row>
  </sheetData>
  <sheetProtection/>
  <mergeCells count="11">
    <mergeCell ref="I3:J3"/>
    <mergeCell ref="K3:L3"/>
    <mergeCell ref="M3:N3"/>
    <mergeCell ref="O3:O4"/>
    <mergeCell ref="B1:O2"/>
    <mergeCell ref="B3:B4"/>
    <mergeCell ref="C3:C4"/>
    <mergeCell ref="D3:D4"/>
    <mergeCell ref="E3:E4"/>
    <mergeCell ref="F3:F4"/>
    <mergeCell ref="G3:H3"/>
  </mergeCells>
  <printOptions/>
  <pageMargins left="0.984251968503937" right="0.07874015748031496" top="0.6692913385826772" bottom="0.5905511811023623" header="0.5118110236220472" footer="0.5118110236220472"/>
  <pageSetup horizontalDpi="600" verticalDpi="600" orientation="landscape" paperSize="9" scale="88" r:id="rId1"/>
  <rowBreaks count="1" manualBreakCount="1">
    <brk id="2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최영민</dc:creator>
  <cp:keywords/>
  <dc:description/>
  <cp:lastModifiedBy>우희석</cp:lastModifiedBy>
  <cp:lastPrinted>2019-09-09T06:17:01Z</cp:lastPrinted>
  <dcterms:created xsi:type="dcterms:W3CDTF">2017-09-04T09:06:01Z</dcterms:created>
  <dcterms:modified xsi:type="dcterms:W3CDTF">2019-09-19T06:02:15Z</dcterms:modified>
  <cp:category/>
  <cp:version/>
  <cp:contentType/>
  <cp:contentStatus/>
</cp:coreProperties>
</file>